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W:\KOMM\Berichterstattung\2022\HY 2022\Legalbericht\Tabellen_Liegenschaften\EN\"/>
    </mc:Choice>
  </mc:AlternateContent>
  <bookViews>
    <workbookView xWindow="0" yWindow="0" windowWidth="23040" windowHeight="8775" firstSheet="1" activeTab="1"/>
  </bookViews>
  <sheets>
    <sheet name="SNVeryHiddenParameterSheet" sheetId="2" state="veryHidden" r:id="rId1"/>
    <sheet name="Tabelle1" sheetId="1" r:id="rId2"/>
  </sheets>
  <definedNames>
    <definedName name="lar_empty_1">Tabelle1!#REF!</definedName>
    <definedName name="lar_empty_2">Tabelle1!#REF!</definedName>
    <definedName name="lar_empty_3">Tabelle1!$B$3:$R$3</definedName>
    <definedName name="lar_empty_4">Tabelle1!#REF!</definedName>
    <definedName name="lar_header_1">Tabelle1!#REF!</definedName>
    <definedName name="lar_header_2">Tabelle1!$B$2:$R$2</definedName>
    <definedName name="lar_left_1">Tabelle1!#REF!</definedName>
    <definedName name="lar_left_2">Tabelle1!$B$2:$C$23</definedName>
    <definedName name="lar_total_1">Tabelle1!#REF!</definedName>
    <definedName name="lar_total_2">Tabelle1!#REF!</definedName>
    <definedName name="lar_total_3">Tabelle1!$B$4:$R$4</definedName>
    <definedName name="lar_total_4">Tabelle1!$B$23:$R$23</definedName>
    <definedName name="name_1">Tabelle1!#REF!</definedName>
    <definedName name="name_1_en">Tabelle1!$B:$B</definedName>
    <definedName name="outarea">Tabelle1!#REF!</definedName>
    <definedName name="outarea_en">Tabelle1!$B$2:$R$23</definedName>
    <definedName name="sn_duedate">Tabelle1!#REF!</definedName>
    <definedName name="sn_prevyear">Tabelle1!#REF!</definedName>
    <definedName name="sn_year">Tabelle1!#REF!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K23" i="1"/>
  <c r="P23" i="1"/>
  <c r="P38" i="1"/>
  <c r="H46" i="1"/>
  <c r="K46" i="1"/>
  <c r="P46" i="1"/>
  <c r="H55" i="1"/>
  <c r="K55" i="1"/>
  <c r="P55" i="1"/>
  <c r="P57" i="1" l="1"/>
</calcChain>
</file>

<file path=xl/sharedStrings.xml><?xml version="1.0" encoding="utf-8"?>
<sst xmlns="http://schemas.openxmlformats.org/spreadsheetml/2006/main" count="359" uniqueCount="172">
  <si>
    <t>Minergie</t>
  </si>
  <si>
    <t>Location</t>
  </si>
  <si>
    <t>Address</t>
  </si>
  <si>
    <r>
      <t>Ownership
status</t>
    </r>
    <r>
      <rPr>
        <vertAlign val="superscript"/>
        <sz val="7"/>
        <color theme="1"/>
        <rFont val="DIN Pro"/>
      </rPr>
      <t>1</t>
    </r>
  </si>
  <si>
    <t>Year
acquired</t>
  </si>
  <si>
    <t>Year of
construction</t>
  </si>
  <si>
    <r>
      <t>Renovations</t>
    </r>
    <r>
      <rPr>
        <vertAlign val="superscript"/>
        <sz val="7"/>
        <color theme="1"/>
        <rFont val="DIN Pro"/>
      </rPr>
      <t>2</t>
    </r>
  </si>
  <si>
    <r>
      <t>Area of property
in m</t>
    </r>
    <r>
      <rPr>
        <vertAlign val="superscript"/>
        <sz val="7"/>
        <color theme="1"/>
        <rFont val="DIN Pro"/>
      </rPr>
      <t>2</t>
    </r>
  </si>
  <si>
    <t>Register of
suspected
contaminated
sites</t>
  </si>
  <si>
    <r>
      <t>Floor space
in m</t>
    </r>
    <r>
      <rPr>
        <vertAlign val="superscript"/>
        <sz val="7"/>
        <color theme="1"/>
        <rFont val="DIN Pro"/>
      </rPr>
      <t>2</t>
    </r>
  </si>
  <si>
    <t>Percentage
of
office space</t>
  </si>
  <si>
    <t>Percentage
of
retail space</t>
  </si>
  <si>
    <t>Percentage
of
residential
space</t>
  </si>
  <si>
    <t>Percentage
of
other uses</t>
  </si>
  <si>
    <r>
      <t>Vacancy rate
in %</t>
    </r>
    <r>
      <rPr>
        <vertAlign val="superscript"/>
        <sz val="7"/>
        <color theme="1"/>
        <rFont val="DIN Pro"/>
      </rPr>
      <t>3</t>
    </r>
  </si>
  <si>
    <r>
      <t>Discount/
capitalisation
rate in %</t>
    </r>
    <r>
      <rPr>
        <vertAlign val="superscript"/>
        <sz val="7"/>
        <color theme="1"/>
        <rFont val="DIN Pro"/>
      </rPr>
      <t>4</t>
    </r>
  </si>
  <si>
    <t>City of Zurich</t>
  </si>
  <si>
    <t>Bändliweg 21</t>
  </si>
  <si>
    <t>1995</t>
  </si>
  <si>
    <t>0.0</t>
  </si>
  <si>
    <t>3.65/3.15</t>
  </si>
  <si>
    <t>Zurich</t>
  </si>
  <si>
    <t>SO</t>
  </si>
  <si>
    <t>2019 PR</t>
  </si>
  <si>
    <t>no</t>
  </si>
  <si>
    <t>Bellerivestrasse 30</t>
  </si>
  <si>
    <t>1986</t>
  </si>
  <si>
    <t>3.55/3.05</t>
  </si>
  <si>
    <t>2017 TR</t>
  </si>
  <si>
    <t>Binzmühlestrasse 95–99, Therese-Giese-Strasse 1</t>
  </si>
  <si>
    <t>2001</t>
  </si>
  <si>
    <t>0.4</t>
  </si>
  <si>
    <t>3.45/2.95</t>
  </si>
  <si>
    <t>Birmensdorferstrasse 108 / Weststrasse 75</t>
  </si>
  <si>
    <t>1983</t>
  </si>
  <si>
    <t>0.1</t>
  </si>
  <si>
    <t>2007/2008 TR</t>
  </si>
  <si>
    <t>Brandschenkestrasse 38/40</t>
  </si>
  <si>
    <t>1992</t>
  </si>
  <si>
    <t>0.9</t>
  </si>
  <si>
    <t>2013 PR</t>
  </si>
  <si>
    <t>Förrlibuckstrasse 109 (Toni-Areal)</t>
  </si>
  <si>
    <t>1977–2014</t>
  </si>
  <si>
    <t>3.85/3.45</t>
  </si>
  <si>
    <t>yes</t>
  </si>
  <si>
    <t>Hardstrasse 299/301</t>
  </si>
  <si>
    <t>2020</t>
  </si>
  <si>
    <t xml:space="preserve">Hardstrasse 319 (Escher-Wyss-Areal) </t>
  </si>
  <si>
    <t>1945–2010</t>
  </si>
  <si>
    <t>4.73/4.23</t>
  </si>
  <si>
    <t>Herostrasse 12</t>
  </si>
  <si>
    <t>2014</t>
  </si>
  <si>
    <t>3.85/3.35</t>
  </si>
  <si>
    <t>Hohlstrasse 600</t>
  </si>
  <si>
    <t>1.7</t>
  </si>
  <si>
    <t>3.75/3.25</t>
  </si>
  <si>
    <t>2006/2012 TR</t>
  </si>
  <si>
    <t>Kalchbühlstrasse 22/24</t>
  </si>
  <si>
    <t>1976</t>
  </si>
  <si>
    <t>4.05/3.55</t>
  </si>
  <si>
    <t>2014/2015 TR</t>
  </si>
  <si>
    <t>Kreuzstrasse 5</t>
  </si>
  <si>
    <t>2006</t>
  </si>
  <si>
    <t>LO</t>
  </si>
  <si>
    <t>Renggerstrasse 3</t>
  </si>
  <si>
    <t>1966</t>
  </si>
  <si>
    <t>1.6</t>
  </si>
  <si>
    <t>3.05/2.55</t>
  </si>
  <si>
    <t>2001 PR</t>
  </si>
  <si>
    <t>Schiffbaustrasse 2</t>
  </si>
  <si>
    <t>2017</t>
  </si>
  <si>
    <t>Vulkanstrasse 106</t>
  </si>
  <si>
    <t>2005</t>
  </si>
  <si>
    <t>2.2</t>
  </si>
  <si>
    <t>Weststrasse 74</t>
  </si>
  <si>
    <t>0.5</t>
  </si>
  <si>
    <t>3.25/2.75</t>
  </si>
  <si>
    <t>Zollikerstrasse 183</t>
  </si>
  <si>
    <t>1984</t>
  </si>
  <si>
    <t>3.95/3.45</t>
  </si>
  <si>
    <t>2007 PR</t>
  </si>
  <si>
    <t>Zollstrasse / Josefstrasse 23–29 / Klingenstrasse 4</t>
  </si>
  <si>
    <t>1993/2006</t>
  </si>
  <si>
    <t>1997</t>
  </si>
  <si>
    <t/>
  </si>
  <si>
    <t>2017/2021 PR</t>
  </si>
  <si>
    <t>Total city of Zurich</t>
  </si>
  <si>
    <t>Target rental
income in
CHF million
for 2022</t>
  </si>
  <si>
    <t>Adliswil</t>
  </si>
  <si>
    <r>
      <t>Soodmattenstrasse 2/4/6/8/10</t>
    </r>
    <r>
      <rPr>
        <vertAlign val="superscript"/>
        <sz val="8"/>
        <color theme="1"/>
        <rFont val="DIN Pro"/>
      </rPr>
      <t>8</t>
    </r>
  </si>
  <si>
    <t>1989/90</t>
  </si>
  <si>
    <t>Dübendorf</t>
  </si>
  <si>
    <t>Sonnentalstrasse 8</t>
  </si>
  <si>
    <t>1974</t>
  </si>
  <si>
    <t>4.75/4.25</t>
  </si>
  <si>
    <t>Kloten</t>
  </si>
  <si>
    <t>Schaffhauserstrasse 115/121</t>
  </si>
  <si>
    <t>4.25/3.75</t>
  </si>
  <si>
    <t>Opfikon</t>
  </si>
  <si>
    <t>Boulevard Lilienthal 2–8</t>
  </si>
  <si>
    <r>
      <t>Lindbergh-Allee 1</t>
    </r>
    <r>
      <rPr>
        <vertAlign val="superscript"/>
        <sz val="8"/>
        <color theme="1"/>
        <rFont val="DIN Pro"/>
      </rPr>
      <t>5</t>
    </r>
  </si>
  <si>
    <t>2007</t>
  </si>
  <si>
    <t>4.28/3.78</t>
  </si>
  <si>
    <t>Schlieren</t>
  </si>
  <si>
    <t>Bernstrasse 55</t>
  </si>
  <si>
    <t>2003</t>
  </si>
  <si>
    <t>4.35/3.85</t>
  </si>
  <si>
    <t>Zürcherstrasse 104</t>
  </si>
  <si>
    <t>1988</t>
  </si>
  <si>
    <t>4.85/4.35</t>
  </si>
  <si>
    <t>Urdorf</t>
  </si>
  <si>
    <t>In der Luberzen 29</t>
  </si>
  <si>
    <t>1993</t>
  </si>
  <si>
    <t>5.15/4.65</t>
  </si>
  <si>
    <t>Wallisellen</t>
  </si>
  <si>
    <r>
      <t>Bürogebäude Allianz</t>
    </r>
    <r>
      <rPr>
        <vertAlign val="superscript"/>
        <sz val="8"/>
        <color theme="1"/>
        <rFont val="DIN Pro"/>
      </rPr>
      <t>6</t>
    </r>
  </si>
  <si>
    <t>2013</t>
  </si>
  <si>
    <t>4.20/3.70</t>
  </si>
  <si>
    <r>
      <t>Bürogebäude Richtiring</t>
    </r>
    <r>
      <rPr>
        <vertAlign val="superscript"/>
        <sz val="8"/>
        <color theme="1"/>
        <rFont val="DIN Pro"/>
      </rPr>
      <t>7</t>
    </r>
  </si>
  <si>
    <t>Wetzikon</t>
  </si>
  <si>
    <t>Binzstrasse 32</t>
  </si>
  <si>
    <t>2009</t>
  </si>
  <si>
    <t>3.80/3.30</t>
  </si>
  <si>
    <t>Winterthur</t>
  </si>
  <si>
    <r>
      <t>Schützenstrasse 2 / Zürcherstrasse 12 + 14</t>
    </r>
    <r>
      <rPr>
        <vertAlign val="superscript"/>
        <sz val="8"/>
        <color theme="1"/>
        <rFont val="DIN Pro"/>
      </rPr>
      <t>8</t>
    </r>
  </si>
  <si>
    <t>1928/53/86</t>
  </si>
  <si>
    <t>4.23/3.73</t>
  </si>
  <si>
    <r>
      <t>A</t>
    </r>
    <r>
      <rPr>
        <sz val="8"/>
        <color theme="1"/>
        <rFont val="Calibri"/>
        <family val="2"/>
      </rPr>
      <t>ï</t>
    </r>
    <r>
      <rPr>
        <sz val="8"/>
        <color theme="1"/>
        <rFont val="DIN Pro"/>
      </rPr>
      <t>re GE</t>
    </r>
  </si>
  <si>
    <t>Chemin de la Verseuse 3</t>
  </si>
  <si>
    <t>4.15/3.65</t>
  </si>
  <si>
    <t>Le Grand-Saconnex GE</t>
  </si>
  <si>
    <t>Route François-Peyrot 10–14</t>
  </si>
  <si>
    <t>2004</t>
  </si>
  <si>
    <t>Nyon VD</t>
  </si>
  <si>
    <t>Avenue Perdtemps 23</t>
  </si>
  <si>
    <t>4.00/3.50</t>
  </si>
  <si>
    <t>Petit-Lancy GE</t>
  </si>
  <si>
    <t>Chemin des Olliquettes 4/Chemin du Gué 99</t>
  </si>
  <si>
    <t>2010</t>
  </si>
  <si>
    <t>4.05/3.50</t>
  </si>
  <si>
    <t>Plan-les-Ouates GE</t>
  </si>
  <si>
    <t>2018</t>
  </si>
  <si>
    <t>Baar ZG</t>
  </si>
  <si>
    <t>Baarermatte</t>
  </si>
  <si>
    <t>1981</t>
  </si>
  <si>
    <t>4.45/3.95</t>
  </si>
  <si>
    <t>Basel</t>
  </si>
  <si>
    <t>Missionsstrasse 60–62a</t>
  </si>
  <si>
    <t>1972</t>
  </si>
  <si>
    <t>Missionsstrasse 64–64a</t>
  </si>
  <si>
    <t>Steinenvorstadt 36</t>
  </si>
  <si>
    <t>1982</t>
  </si>
  <si>
    <t>Viaduktstrasse 40–44 / Binningerstrasse 35</t>
  </si>
  <si>
    <t>1998</t>
  </si>
  <si>
    <t>Bern</t>
  </si>
  <si>
    <t xml:space="preserve">Freiburgstrasse 130 </t>
  </si>
  <si>
    <t>1999</t>
  </si>
  <si>
    <t>Rest of Canton Zurich</t>
  </si>
  <si>
    <t>2016 PR</t>
  </si>
  <si>
    <t>2006 PR</t>
  </si>
  <si>
    <t>2021 PR</t>
  </si>
  <si>
    <t>2012 TR</t>
  </si>
  <si>
    <t>Total rest of Canton Zurich</t>
  </si>
  <si>
    <t>Western Switzerland</t>
  </si>
  <si>
    <t>Route de Saint Julien 198 (Pré-Fleuri 15)</t>
  </si>
  <si>
    <t>2022 PR</t>
  </si>
  <si>
    <t>Total western Switzerland</t>
  </si>
  <si>
    <t>Other regions</t>
  </si>
  <si>
    <t>2014 TR</t>
  </si>
  <si>
    <t>2012/2013 PR</t>
  </si>
  <si>
    <t>Total other regions</t>
  </si>
  <si>
    <t>Total commercial 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</si>
</sst>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\ ##0;\–#\ ##0;\–"/>
    <numFmt numFmtId="166" formatCode="#\ ##0.0;\–#\ ##0.0;\–"/>
    <numFmt numFmtId="167" formatCode="#\ ##0.0;\–#\ ##0.0"/>
    <numFmt numFmtId="168" formatCode="_ * #,##0.0_ ;_ * \-#,##0.0_ ;_ * &quot;-&quot;??_ ;_ @_ "/>
    <numFmt numFmtId="169" formatCode="0.0"/>
    <numFmt numFmtId="170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DIN Pro"/>
    </font>
    <font>
      <sz val="7"/>
      <color theme="1"/>
      <name val="Arial"/>
      <family val="2"/>
    </font>
    <font>
      <sz val="8"/>
      <color theme="1"/>
      <name val="DIN Pro Medium"/>
    </font>
    <font>
      <sz val="8"/>
      <color theme="1"/>
      <name val="DIN Pro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color theme="1"/>
      <name val="DIN Pro"/>
    </font>
    <font>
      <vertAlign val="superscript"/>
      <sz val="8"/>
      <color theme="1"/>
      <name val="DIN Pro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6" fontId="5" fillId="0" borderId="1" applyFill="0" applyAlignment="0" applyProtection="0">
      <alignment horizontal="right"/>
    </xf>
    <xf numFmtId="0" fontId="2" fillId="0" borderId="1" applyNumberFormat="0" applyFill="0" applyAlignment="0" applyProtection="0"/>
    <xf numFmtId="165" fontId="4" fillId="0" borderId="2" applyNumberFormat="0" applyFill="0" applyAlignment="0" applyProtection="0"/>
    <xf numFmtId="164" fontId="7" fillId="0" borderId="0" applyFont="0" applyFill="0" applyBorder="0" applyAlignment="0" applyProtection="0"/>
  </cellStyleXfs>
  <cellXfs count="49">
    <xf numFmtId="0" fontId="0" fillId="0" borderId="0" xfId="0"/>
    <xf numFmtId="166" fontId="5" fillId="0" borderId="1" xfId="1">
      <alignment horizontal="right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1" xfId="2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166" fontId="4" fillId="0" borderId="2" xfId="3" applyNumberFormat="1" applyAlignment="1">
      <alignment horizontal="right"/>
    </xf>
    <xf numFmtId="166" fontId="5" fillId="0" borderId="1" xfId="1" applyAlignment="1"/>
    <xf numFmtId="49" fontId="4" fillId="0" borderId="2" xfId="3" applyNumberFormat="1" applyAlignment="1">
      <alignment horizontal="right"/>
    </xf>
    <xf numFmtId="165" fontId="4" fillId="0" borderId="2" xfId="3" applyAlignment="1">
      <alignment horizontal="right"/>
    </xf>
    <xf numFmtId="0" fontId="6" fillId="0" borderId="0" xfId="0" applyFont="1"/>
    <xf numFmtId="0" fontId="2" fillId="0" borderId="1" xfId="2" applyAlignment="1">
      <alignment horizontal="right" wrapText="1"/>
    </xf>
    <xf numFmtId="166" fontId="5" fillId="0" borderId="1" xfId="1" applyAlignment="1">
      <alignment wrapText="1"/>
    </xf>
    <xf numFmtId="166" fontId="4" fillId="0" borderId="2" xfId="3" applyNumberFormat="1" applyAlignment="1">
      <alignment horizontal="right"/>
    </xf>
    <xf numFmtId="166" fontId="4" fillId="0" borderId="0" xfId="3" applyNumberFormat="1" applyBorder="1" applyAlignment="1">
      <alignment horizontal="right"/>
    </xf>
    <xf numFmtId="49" fontId="5" fillId="0" borderId="1" xfId="1" applyNumberFormat="1">
      <alignment horizontal="right"/>
    </xf>
    <xf numFmtId="167" fontId="5" fillId="0" borderId="1" xfId="1" applyNumberFormat="1">
      <alignment horizontal="right"/>
    </xf>
    <xf numFmtId="49" fontId="4" fillId="0" borderId="2" xfId="3" applyNumberFormat="1" applyAlignment="1">
      <alignment horizontal="right"/>
    </xf>
    <xf numFmtId="49" fontId="4" fillId="0" borderId="0" xfId="3" applyNumberFormat="1" applyBorder="1" applyAlignment="1">
      <alignment horizontal="right"/>
    </xf>
    <xf numFmtId="165" fontId="4" fillId="0" borderId="0" xfId="3" applyBorder="1" applyAlignment="1">
      <alignment horizontal="right"/>
    </xf>
    <xf numFmtId="0" fontId="5" fillId="0" borderId="1" xfId="1" applyNumberFormat="1">
      <alignment horizontal="right"/>
    </xf>
    <xf numFmtId="165" fontId="5" fillId="0" borderId="1" xfId="1" applyNumberFormat="1">
      <alignment horizontal="right"/>
    </xf>
    <xf numFmtId="165" fontId="4" fillId="0" borderId="2" xfId="3" applyAlignment="1">
      <alignment horizontal="right"/>
    </xf>
    <xf numFmtId="167" fontId="4" fillId="0" borderId="2" xfId="3" applyNumberFormat="1" applyAlignment="1">
      <alignment horizontal="right"/>
    </xf>
    <xf numFmtId="166" fontId="5" fillId="0" borderId="1" xfId="1" applyAlignment="1">
      <alignment vertical="top"/>
    </xf>
    <xf numFmtId="166" fontId="5" fillId="0" borderId="1" xfId="1" applyAlignment="1">
      <alignment vertical="top" wrapText="1"/>
    </xf>
    <xf numFmtId="168" fontId="4" fillId="0" borderId="2" xfId="4" applyNumberFormat="1" applyFont="1" applyBorder="1" applyAlignment="1">
      <alignment horizontal="right"/>
    </xf>
    <xf numFmtId="2" fontId="5" fillId="0" borderId="1" xfId="1" applyNumberFormat="1">
      <alignment horizontal="right"/>
    </xf>
    <xf numFmtId="169" fontId="5" fillId="0" borderId="1" xfId="1" applyNumberFormat="1">
      <alignment horizontal="right"/>
    </xf>
    <xf numFmtId="170" fontId="5" fillId="0" borderId="1" xfId="4" applyNumberFormat="1" applyFont="1" applyBorder="1" applyAlignment="1">
      <alignment horizontal="right"/>
    </xf>
    <xf numFmtId="169" fontId="4" fillId="0" borderId="2" xfId="3" applyNumberFormat="1" applyAlignment="1">
      <alignment horizontal="right"/>
    </xf>
    <xf numFmtId="166" fontId="4" fillId="0" borderId="2" xfId="3" applyNumberFormat="1" applyAlignment="1">
      <alignment horizontal="left"/>
    </xf>
    <xf numFmtId="166" fontId="5" fillId="0" borderId="1" xfId="1" applyAlignment="1">
      <alignment horizontal="right" wrapText="1"/>
    </xf>
    <xf numFmtId="166" fontId="5" fillId="0" borderId="3" xfId="1" applyBorder="1" applyAlignment="1"/>
    <xf numFmtId="166" fontId="5" fillId="0" borderId="3" xfId="1" applyBorder="1" applyAlignment="1">
      <alignment wrapText="1"/>
    </xf>
    <xf numFmtId="166" fontId="5" fillId="0" borderId="1" xfId="1" applyAlignment="1">
      <alignment horizontal="left" wrapText="1"/>
    </xf>
    <xf numFmtId="166" fontId="4" fillId="0" borderId="0" xfId="3" applyNumberFormat="1" applyBorder="1" applyAlignment="1">
      <alignment horizontal="left"/>
    </xf>
    <xf numFmtId="167" fontId="4" fillId="0" borderId="0" xfId="3" applyNumberFormat="1" applyBorder="1" applyAlignment="1">
      <alignment horizontal="right"/>
    </xf>
    <xf numFmtId="49" fontId="5" fillId="0" borderId="1" xfId="1" applyNumberFormat="1" applyAlignment="1">
      <alignment horizontal="right" vertical="top"/>
    </xf>
    <xf numFmtId="0" fontId="5" fillId="0" borderId="1" xfId="1" applyNumberFormat="1" applyAlignment="1">
      <alignment horizontal="right" vertical="top"/>
    </xf>
    <xf numFmtId="165" fontId="5" fillId="0" borderId="1" xfId="1" applyNumberFormat="1" applyAlignment="1">
      <alignment horizontal="right" vertical="top"/>
    </xf>
    <xf numFmtId="170" fontId="5" fillId="0" borderId="1" xfId="4" applyNumberFormat="1" applyFont="1" applyBorder="1" applyAlignment="1">
      <alignment horizontal="right" vertical="top"/>
    </xf>
    <xf numFmtId="167" fontId="5" fillId="0" borderId="1" xfId="1" applyNumberFormat="1" applyAlignment="1">
      <alignment horizontal="right" vertical="top"/>
    </xf>
    <xf numFmtId="169" fontId="5" fillId="0" borderId="1" xfId="1" applyNumberFormat="1" applyAlignment="1">
      <alignment horizontal="right" vertical="top"/>
    </xf>
    <xf numFmtId="2" fontId="5" fillId="0" borderId="1" xfId="1" applyNumberFormat="1" applyAlignment="1">
      <alignment horizontal="right" vertical="top"/>
    </xf>
    <xf numFmtId="166" fontId="4" fillId="0" borderId="4" xfId="3" applyNumberFormat="1" applyBorder="1" applyAlignment="1">
      <alignment horizontal="left"/>
    </xf>
  </cellXfs>
  <cellStyles count="5">
    <cellStyle name="ALL_Base" xfId="1"/>
    <cellStyle name="ALL_header" xfId="2"/>
    <cellStyle name="ALL_total" xfId="3"/>
    <cellStyle name="Komma" xfId="4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7"/>
  <sheetViews>
    <sheetView tabSelected="1" zoomScale="130" zoomScaleNormal="130" workbookViewId="0"/>
  </sheetViews>
  <sheetFormatPr baseColWidth="10" defaultColWidth="11.42578125" defaultRowHeight="11.25" x14ac:dyDescent="0.2"/>
  <cols>
    <col min="1" max="1" width="11.42578125" style="2" customWidth="1"/>
    <col min="2" max="2" width="17.28515625" style="3" bestFit="1" customWidth="1"/>
    <col min="3" max="3" width="37.5703125" style="4" bestFit="1" customWidth="1"/>
    <col min="4" max="4" width="7.42578125" style="3" customWidth="1"/>
    <col min="5" max="5" width="7.7109375" style="4" customWidth="1"/>
    <col min="6" max="6" width="8.5703125" style="4" bestFit="1" customWidth="1"/>
    <col min="7" max="7" width="10.85546875" style="3" bestFit="1" customWidth="1"/>
    <col min="8" max="8" width="8.28515625" style="3" customWidth="1"/>
    <col min="9" max="9" width="9.5703125" style="3" bestFit="1" customWidth="1"/>
    <col min="10" max="11" width="9.28515625" style="4" customWidth="1"/>
    <col min="12" max="18" width="9.28515625" style="3" customWidth="1"/>
    <col min="19" max="50" width="11.42578125" style="2" customWidth="1"/>
    <col min="51" max="16384" width="11.42578125" style="2"/>
  </cols>
  <sheetData>
    <row r="2" spans="2:18" s="5" customFormat="1" ht="36.75" x14ac:dyDescent="0.2">
      <c r="B2" s="6" t="s">
        <v>1</v>
      </c>
      <c r="C2" s="6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0</v>
      </c>
      <c r="K2" s="14" t="s">
        <v>9</v>
      </c>
      <c r="L2" s="14" t="s">
        <v>10</v>
      </c>
      <c r="M2" s="14" t="s">
        <v>11</v>
      </c>
      <c r="N2" s="14" t="s">
        <v>12</v>
      </c>
      <c r="O2" s="14" t="s">
        <v>13</v>
      </c>
      <c r="P2" s="14" t="s">
        <v>87</v>
      </c>
      <c r="Q2" s="14" t="s">
        <v>14</v>
      </c>
      <c r="R2" s="14" t="s">
        <v>15</v>
      </c>
    </row>
    <row r="3" spans="2:18" x14ac:dyDescent="0.2"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2:18" ht="15.75" customHeight="1" thickBot="1" x14ac:dyDescent="0.25">
      <c r="B4" s="34" t="s">
        <v>16</v>
      </c>
      <c r="C4" s="3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6"/>
    </row>
    <row r="5" spans="2:18" x14ac:dyDescent="0.2">
      <c r="B5" s="10" t="s">
        <v>21</v>
      </c>
      <c r="C5" s="10" t="s">
        <v>17</v>
      </c>
      <c r="D5" s="18" t="s">
        <v>22</v>
      </c>
      <c r="E5" s="23">
        <v>2005</v>
      </c>
      <c r="F5" s="18" t="s">
        <v>18</v>
      </c>
      <c r="G5" s="1" t="s">
        <v>23</v>
      </c>
      <c r="H5" s="24">
        <v>9254</v>
      </c>
      <c r="I5" s="18" t="s">
        <v>24</v>
      </c>
      <c r="J5" s="23" t="s">
        <v>24</v>
      </c>
      <c r="K5" s="32">
        <v>18642</v>
      </c>
      <c r="L5" s="19">
        <v>90.8</v>
      </c>
      <c r="M5" s="19">
        <v>0</v>
      </c>
      <c r="N5" s="19">
        <v>0</v>
      </c>
      <c r="O5" s="19">
        <v>9.1999999999999993</v>
      </c>
      <c r="P5" s="31">
        <v>5.6</v>
      </c>
      <c r="Q5" s="30" t="s">
        <v>19</v>
      </c>
      <c r="R5" s="18" t="s">
        <v>20</v>
      </c>
    </row>
    <row r="6" spans="2:18" x14ac:dyDescent="0.2">
      <c r="B6" s="10" t="s">
        <v>21</v>
      </c>
      <c r="C6" s="10" t="s">
        <v>25</v>
      </c>
      <c r="D6" s="18" t="s">
        <v>22</v>
      </c>
      <c r="E6" s="23">
        <v>2004</v>
      </c>
      <c r="F6" s="18" t="s">
        <v>26</v>
      </c>
      <c r="G6" s="1" t="s">
        <v>28</v>
      </c>
      <c r="H6" s="24">
        <v>2316</v>
      </c>
      <c r="I6" s="18" t="s">
        <v>24</v>
      </c>
      <c r="J6" s="23" t="s">
        <v>24</v>
      </c>
      <c r="K6" s="32">
        <v>3078</v>
      </c>
      <c r="L6" s="19">
        <v>95</v>
      </c>
      <c r="M6" s="19">
        <v>0</v>
      </c>
      <c r="N6" s="19">
        <v>0</v>
      </c>
      <c r="O6" s="19">
        <v>5</v>
      </c>
      <c r="P6" s="31">
        <v>1.5</v>
      </c>
      <c r="Q6" s="30" t="s">
        <v>19</v>
      </c>
      <c r="R6" s="18" t="s">
        <v>27</v>
      </c>
    </row>
    <row r="7" spans="2:18" x14ac:dyDescent="0.2">
      <c r="B7" s="10" t="s">
        <v>21</v>
      </c>
      <c r="C7" s="10" t="s">
        <v>29</v>
      </c>
      <c r="D7" s="18" t="s">
        <v>22</v>
      </c>
      <c r="E7" s="23">
        <v>2005</v>
      </c>
      <c r="F7" s="18" t="s">
        <v>30</v>
      </c>
      <c r="G7" s="1" t="s">
        <v>23</v>
      </c>
      <c r="H7" s="24">
        <v>11712</v>
      </c>
      <c r="I7" s="18" t="s">
        <v>24</v>
      </c>
      <c r="J7" s="23" t="s">
        <v>24</v>
      </c>
      <c r="K7" s="32">
        <v>26139</v>
      </c>
      <c r="L7" s="19">
        <v>8</v>
      </c>
      <c r="M7" s="19">
        <v>55</v>
      </c>
      <c r="N7" s="19">
        <v>33</v>
      </c>
      <c r="O7" s="19">
        <v>5</v>
      </c>
      <c r="P7" s="31">
        <v>6.9</v>
      </c>
      <c r="Q7" s="30" t="s">
        <v>31</v>
      </c>
      <c r="R7" s="18" t="s">
        <v>32</v>
      </c>
    </row>
    <row r="8" spans="2:18" x14ac:dyDescent="0.2">
      <c r="B8" s="10" t="s">
        <v>21</v>
      </c>
      <c r="C8" s="10" t="s">
        <v>33</v>
      </c>
      <c r="D8" s="18" t="s">
        <v>22</v>
      </c>
      <c r="E8" s="23">
        <v>2000</v>
      </c>
      <c r="F8" s="18" t="s">
        <v>34</v>
      </c>
      <c r="G8" s="19" t="s">
        <v>36</v>
      </c>
      <c r="H8" s="24">
        <v>1254</v>
      </c>
      <c r="I8" s="18" t="s">
        <v>24</v>
      </c>
      <c r="J8" s="23" t="s">
        <v>24</v>
      </c>
      <c r="K8" s="32">
        <v>4743</v>
      </c>
      <c r="L8" s="19">
        <v>75</v>
      </c>
      <c r="M8" s="19">
        <v>3</v>
      </c>
      <c r="N8" s="19">
        <v>11</v>
      </c>
      <c r="O8" s="19">
        <v>12</v>
      </c>
      <c r="P8" s="31">
        <v>1.4</v>
      </c>
      <c r="Q8" s="30" t="s">
        <v>35</v>
      </c>
      <c r="R8" s="18" t="s">
        <v>27</v>
      </c>
    </row>
    <row r="9" spans="2:18" x14ac:dyDescent="0.2">
      <c r="B9" s="10" t="s">
        <v>21</v>
      </c>
      <c r="C9" s="10" t="s">
        <v>37</v>
      </c>
      <c r="D9" s="18" t="s">
        <v>22</v>
      </c>
      <c r="E9" s="23">
        <v>2001</v>
      </c>
      <c r="F9" s="18" t="s">
        <v>38</v>
      </c>
      <c r="G9" s="23" t="s">
        <v>40</v>
      </c>
      <c r="H9" s="24">
        <v>1402</v>
      </c>
      <c r="I9" s="18" t="s">
        <v>24</v>
      </c>
      <c r="J9" s="23" t="s">
        <v>24</v>
      </c>
      <c r="K9" s="32">
        <v>4856</v>
      </c>
      <c r="L9" s="19">
        <v>34</v>
      </c>
      <c r="M9" s="19">
        <v>0</v>
      </c>
      <c r="N9" s="19">
        <v>19</v>
      </c>
      <c r="O9" s="19">
        <v>47</v>
      </c>
      <c r="P9" s="31">
        <v>1.9</v>
      </c>
      <c r="Q9" s="30" t="s">
        <v>39</v>
      </c>
      <c r="R9" s="18" t="s">
        <v>27</v>
      </c>
    </row>
    <row r="10" spans="2:18" s="3" customFormat="1" x14ac:dyDescent="0.2">
      <c r="B10" s="10" t="s">
        <v>21</v>
      </c>
      <c r="C10" s="15" t="s">
        <v>41</v>
      </c>
      <c r="D10" s="18" t="s">
        <v>22</v>
      </c>
      <c r="E10" s="23">
        <v>2007</v>
      </c>
      <c r="F10" s="18" t="s">
        <v>42</v>
      </c>
      <c r="G10" s="1"/>
      <c r="H10" s="24">
        <v>24477</v>
      </c>
      <c r="I10" s="18" t="s">
        <v>24</v>
      </c>
      <c r="J10" s="23" t="s">
        <v>44</v>
      </c>
      <c r="K10" s="32">
        <v>87004</v>
      </c>
      <c r="L10" s="19">
        <v>87.2</v>
      </c>
      <c r="M10" s="19">
        <v>0</v>
      </c>
      <c r="N10" s="19">
        <v>12.8</v>
      </c>
      <c r="O10" s="19">
        <v>0</v>
      </c>
      <c r="P10" s="31">
        <v>20.9</v>
      </c>
      <c r="Q10" s="30" t="s">
        <v>35</v>
      </c>
      <c r="R10" s="18" t="s">
        <v>43</v>
      </c>
    </row>
    <row r="11" spans="2:18" s="3" customFormat="1" x14ac:dyDescent="0.2">
      <c r="B11" s="10" t="s">
        <v>21</v>
      </c>
      <c r="C11" s="10" t="s">
        <v>45</v>
      </c>
      <c r="D11" s="18" t="s">
        <v>22</v>
      </c>
      <c r="E11" s="23">
        <v>2002</v>
      </c>
      <c r="F11" s="18" t="s">
        <v>46</v>
      </c>
      <c r="G11" s="1"/>
      <c r="H11" s="24">
        <v>1988</v>
      </c>
      <c r="I11" s="18" t="s">
        <v>24</v>
      </c>
      <c r="J11" s="23" t="s">
        <v>44</v>
      </c>
      <c r="K11" s="32">
        <v>5960</v>
      </c>
      <c r="L11" s="19">
        <v>88</v>
      </c>
      <c r="M11" s="19">
        <v>5.2</v>
      </c>
      <c r="N11" s="19">
        <v>0</v>
      </c>
      <c r="O11" s="19">
        <v>6.8</v>
      </c>
      <c r="P11" s="31">
        <v>2.2999999999999998</v>
      </c>
      <c r="Q11" s="30" t="s">
        <v>19</v>
      </c>
      <c r="R11" s="18" t="s">
        <v>32</v>
      </c>
    </row>
    <row r="12" spans="2:18" s="3" customFormat="1" x14ac:dyDescent="0.2">
      <c r="B12" s="10" t="s">
        <v>21</v>
      </c>
      <c r="C12" s="10" t="s">
        <v>47</v>
      </c>
      <c r="D12" s="18" t="s">
        <v>22</v>
      </c>
      <c r="E12" s="23">
        <v>2002</v>
      </c>
      <c r="F12" s="18" t="s">
        <v>48</v>
      </c>
      <c r="G12" s="1" t="s">
        <v>23</v>
      </c>
      <c r="H12" s="24">
        <v>38362</v>
      </c>
      <c r="I12" s="18" t="s">
        <v>44</v>
      </c>
      <c r="J12" s="23" t="s">
        <v>24</v>
      </c>
      <c r="K12" s="32">
        <v>50432</v>
      </c>
      <c r="L12" s="19">
        <v>32.299999999999997</v>
      </c>
      <c r="M12" s="19">
        <v>0</v>
      </c>
      <c r="N12" s="19">
        <v>0</v>
      </c>
      <c r="O12" s="19">
        <v>67.7</v>
      </c>
      <c r="P12" s="31">
        <v>10.3</v>
      </c>
      <c r="Q12" s="30" t="s">
        <v>19</v>
      </c>
      <c r="R12" s="18" t="s">
        <v>49</v>
      </c>
    </row>
    <row r="13" spans="2:18" s="3" customFormat="1" x14ac:dyDescent="0.2">
      <c r="B13" s="10" t="s">
        <v>21</v>
      </c>
      <c r="C13" s="15" t="s">
        <v>50</v>
      </c>
      <c r="D13" s="18" t="s">
        <v>22</v>
      </c>
      <c r="E13" s="23">
        <v>2010</v>
      </c>
      <c r="F13" s="18" t="s">
        <v>51</v>
      </c>
      <c r="G13" s="1"/>
      <c r="H13" s="24">
        <v>4027</v>
      </c>
      <c r="I13" s="18" t="s">
        <v>24</v>
      </c>
      <c r="J13" s="23" t="s">
        <v>44</v>
      </c>
      <c r="K13" s="32">
        <v>11256</v>
      </c>
      <c r="L13" s="19">
        <v>95.8</v>
      </c>
      <c r="M13" s="19">
        <v>0</v>
      </c>
      <c r="N13" s="19">
        <v>0</v>
      </c>
      <c r="O13" s="19">
        <v>4.2</v>
      </c>
      <c r="P13" s="31">
        <v>3.7</v>
      </c>
      <c r="Q13" s="30" t="s">
        <v>31</v>
      </c>
      <c r="R13" s="18" t="s">
        <v>52</v>
      </c>
    </row>
    <row r="14" spans="2:18" s="3" customFormat="1" x14ac:dyDescent="0.2">
      <c r="B14" s="10" t="s">
        <v>21</v>
      </c>
      <c r="C14" s="15" t="s">
        <v>53</v>
      </c>
      <c r="D14" s="18" t="s">
        <v>22</v>
      </c>
      <c r="E14" s="23">
        <v>2001</v>
      </c>
      <c r="F14" s="18" t="s">
        <v>26</v>
      </c>
      <c r="G14" s="1" t="s">
        <v>56</v>
      </c>
      <c r="H14" s="24">
        <v>2894</v>
      </c>
      <c r="I14" s="18" t="s">
        <v>24</v>
      </c>
      <c r="J14" s="23" t="s">
        <v>24</v>
      </c>
      <c r="K14" s="32">
        <v>10190</v>
      </c>
      <c r="L14" s="19">
        <v>91</v>
      </c>
      <c r="M14" s="19">
        <v>0</v>
      </c>
      <c r="N14" s="19">
        <v>0</v>
      </c>
      <c r="O14" s="19">
        <v>9</v>
      </c>
      <c r="P14" s="31">
        <v>4.0999999999999996</v>
      </c>
      <c r="Q14" s="30" t="s">
        <v>54</v>
      </c>
      <c r="R14" s="18" t="s">
        <v>55</v>
      </c>
    </row>
    <row r="15" spans="2:18" s="3" customFormat="1" x14ac:dyDescent="0.2">
      <c r="B15" s="10" t="s">
        <v>21</v>
      </c>
      <c r="C15" s="10" t="s">
        <v>57</v>
      </c>
      <c r="D15" s="18" t="s">
        <v>22</v>
      </c>
      <c r="E15" s="23">
        <v>2000</v>
      </c>
      <c r="F15" s="18" t="s">
        <v>58</v>
      </c>
      <c r="G15" s="1" t="s">
        <v>60</v>
      </c>
      <c r="H15" s="24">
        <v>3101</v>
      </c>
      <c r="I15" s="18" t="s">
        <v>24</v>
      </c>
      <c r="J15" s="23" t="s">
        <v>24</v>
      </c>
      <c r="K15" s="32">
        <v>6244</v>
      </c>
      <c r="L15" s="19">
        <v>45.8</v>
      </c>
      <c r="M15" s="19">
        <v>0</v>
      </c>
      <c r="N15" s="19">
        <v>6</v>
      </c>
      <c r="O15" s="19">
        <v>48.2</v>
      </c>
      <c r="P15" s="31">
        <v>1.6</v>
      </c>
      <c r="Q15" s="30" t="s">
        <v>19</v>
      </c>
      <c r="R15" s="18" t="s">
        <v>59</v>
      </c>
    </row>
    <row r="16" spans="2:18" s="3" customFormat="1" x14ac:dyDescent="0.2">
      <c r="B16" s="10" t="s">
        <v>21</v>
      </c>
      <c r="C16" s="10" t="s">
        <v>61</v>
      </c>
      <c r="D16" s="18" t="s">
        <v>63</v>
      </c>
      <c r="E16" s="23">
        <v>2004</v>
      </c>
      <c r="F16" s="18" t="s">
        <v>62</v>
      </c>
      <c r="G16" s="1"/>
      <c r="H16" s="24">
        <v>3333</v>
      </c>
      <c r="I16" s="18" t="s">
        <v>24</v>
      </c>
      <c r="J16" s="23" t="s">
        <v>24</v>
      </c>
      <c r="K16" s="32">
        <v>1628</v>
      </c>
      <c r="L16" s="19">
        <v>95.7</v>
      </c>
      <c r="M16" s="19">
        <v>0</v>
      </c>
      <c r="N16" s="19">
        <v>0</v>
      </c>
      <c r="O16" s="19">
        <v>4.3</v>
      </c>
      <c r="P16" s="31">
        <v>1</v>
      </c>
      <c r="Q16" s="30" t="s">
        <v>19</v>
      </c>
      <c r="R16" s="18" t="s">
        <v>27</v>
      </c>
    </row>
    <row r="17" spans="2:18" s="3" customFormat="1" ht="12" customHeight="1" x14ac:dyDescent="0.2">
      <c r="B17" s="10" t="s">
        <v>21</v>
      </c>
      <c r="C17" s="15" t="s">
        <v>64</v>
      </c>
      <c r="D17" s="18" t="s">
        <v>22</v>
      </c>
      <c r="E17" s="23">
        <v>1999</v>
      </c>
      <c r="F17" s="18" t="s">
        <v>65</v>
      </c>
      <c r="G17" s="1" t="s">
        <v>68</v>
      </c>
      <c r="H17" s="24">
        <v>1389</v>
      </c>
      <c r="I17" s="18" t="s">
        <v>24</v>
      </c>
      <c r="J17" s="23" t="s">
        <v>24</v>
      </c>
      <c r="K17" s="32">
        <v>1729</v>
      </c>
      <c r="L17" s="19">
        <v>77.099999999999994</v>
      </c>
      <c r="M17" s="19">
        <v>0</v>
      </c>
      <c r="N17" s="19">
        <v>0</v>
      </c>
      <c r="O17" s="19">
        <v>22.9</v>
      </c>
      <c r="P17" s="31">
        <v>0.3</v>
      </c>
      <c r="Q17" s="30" t="s">
        <v>66</v>
      </c>
      <c r="R17" s="18" t="s">
        <v>67</v>
      </c>
    </row>
    <row r="18" spans="2:18" s="3" customFormat="1" x14ac:dyDescent="0.2">
      <c r="B18" s="10" t="s">
        <v>21</v>
      </c>
      <c r="C18" s="15" t="s">
        <v>69</v>
      </c>
      <c r="D18" s="18" t="s">
        <v>22</v>
      </c>
      <c r="E18" s="23">
        <v>2002</v>
      </c>
      <c r="F18" s="18" t="s">
        <v>70</v>
      </c>
      <c r="G18" s="1"/>
      <c r="H18" s="24">
        <v>9338</v>
      </c>
      <c r="I18" s="18" t="s">
        <v>44</v>
      </c>
      <c r="J18" s="23" t="s">
        <v>44</v>
      </c>
      <c r="K18" s="32">
        <v>13141</v>
      </c>
      <c r="L18" s="19">
        <v>81.5</v>
      </c>
      <c r="M18" s="19">
        <v>5.7</v>
      </c>
      <c r="N18" s="19">
        <v>0</v>
      </c>
      <c r="O18" s="19">
        <v>12.8</v>
      </c>
      <c r="P18" s="31">
        <v>4.8</v>
      </c>
      <c r="Q18" s="30" t="s">
        <v>19</v>
      </c>
      <c r="R18" s="18" t="s">
        <v>32</v>
      </c>
    </row>
    <row r="19" spans="2:18" s="3" customFormat="1" x14ac:dyDescent="0.2">
      <c r="B19" s="10" t="s">
        <v>21</v>
      </c>
      <c r="C19" s="15" t="s">
        <v>71</v>
      </c>
      <c r="D19" s="18" t="s">
        <v>22</v>
      </c>
      <c r="E19" s="23">
        <v>2002</v>
      </c>
      <c r="F19" s="18" t="s">
        <v>72</v>
      </c>
      <c r="G19" s="19"/>
      <c r="H19" s="24">
        <v>12295</v>
      </c>
      <c r="I19" s="18" t="s">
        <v>24</v>
      </c>
      <c r="J19" s="23" t="s">
        <v>44</v>
      </c>
      <c r="K19" s="32">
        <v>36311</v>
      </c>
      <c r="L19" s="19">
        <v>95.1</v>
      </c>
      <c r="M19" s="19">
        <v>0</v>
      </c>
      <c r="N19" s="19">
        <v>0</v>
      </c>
      <c r="O19" s="19">
        <v>4.9000000000000004</v>
      </c>
      <c r="P19" s="31">
        <v>11.3</v>
      </c>
      <c r="Q19" s="30" t="s">
        <v>73</v>
      </c>
      <c r="R19" s="18" t="s">
        <v>52</v>
      </c>
    </row>
    <row r="20" spans="2:18" s="3" customFormat="1" x14ac:dyDescent="0.2">
      <c r="B20" s="10" t="s">
        <v>21</v>
      </c>
      <c r="C20" s="15" t="s">
        <v>74</v>
      </c>
      <c r="D20" s="18" t="s">
        <v>22</v>
      </c>
      <c r="E20" s="23">
        <v>1996</v>
      </c>
      <c r="F20" s="18" t="s">
        <v>18</v>
      </c>
      <c r="G20" s="19"/>
      <c r="H20" s="24">
        <v>1482</v>
      </c>
      <c r="I20" s="18" t="s">
        <v>24</v>
      </c>
      <c r="J20" s="23" t="s">
        <v>24</v>
      </c>
      <c r="K20" s="32">
        <v>3277</v>
      </c>
      <c r="L20" s="19">
        <v>33.5</v>
      </c>
      <c r="M20" s="19">
        <v>0</v>
      </c>
      <c r="N20" s="19">
        <v>55.3</v>
      </c>
      <c r="O20" s="19">
        <v>11.2</v>
      </c>
      <c r="P20" s="31">
        <v>0.8</v>
      </c>
      <c r="Q20" s="30" t="s">
        <v>75</v>
      </c>
      <c r="R20" s="18" t="s">
        <v>76</v>
      </c>
    </row>
    <row r="21" spans="2:18" s="3" customFormat="1" x14ac:dyDescent="0.2">
      <c r="B21" s="10" t="s">
        <v>21</v>
      </c>
      <c r="C21" s="15" t="s">
        <v>77</v>
      </c>
      <c r="D21" s="18" t="s">
        <v>22</v>
      </c>
      <c r="E21" s="23">
        <v>2008</v>
      </c>
      <c r="F21" s="18" t="s">
        <v>78</v>
      </c>
      <c r="G21" s="19" t="s">
        <v>80</v>
      </c>
      <c r="H21" s="24">
        <v>3371</v>
      </c>
      <c r="I21" s="18" t="s">
        <v>24</v>
      </c>
      <c r="J21" s="23" t="s">
        <v>24</v>
      </c>
      <c r="K21" s="32">
        <v>2777</v>
      </c>
      <c r="L21" s="19">
        <v>81.7</v>
      </c>
      <c r="M21" s="19">
        <v>0</v>
      </c>
      <c r="N21" s="19">
        <v>0</v>
      </c>
      <c r="O21" s="19">
        <v>18.3</v>
      </c>
      <c r="P21" s="31">
        <v>1.1000000000000001</v>
      </c>
      <c r="Q21" s="30" t="s">
        <v>19</v>
      </c>
      <c r="R21" s="18" t="s">
        <v>79</v>
      </c>
    </row>
    <row r="22" spans="2:18" s="3" customFormat="1" ht="12" customHeight="1" x14ac:dyDescent="0.2">
      <c r="B22" s="27" t="s">
        <v>21</v>
      </c>
      <c r="C22" s="28" t="s">
        <v>81</v>
      </c>
      <c r="D22" s="41" t="s">
        <v>22</v>
      </c>
      <c r="E22" s="42" t="s">
        <v>82</v>
      </c>
      <c r="F22" s="41" t="s">
        <v>83</v>
      </c>
      <c r="G22" s="42" t="s">
        <v>85</v>
      </c>
      <c r="H22" s="43">
        <v>4201</v>
      </c>
      <c r="I22" s="41" t="s">
        <v>24</v>
      </c>
      <c r="J22" s="42" t="s">
        <v>24</v>
      </c>
      <c r="K22" s="44">
        <v>10703</v>
      </c>
      <c r="L22" s="45">
        <v>56.9</v>
      </c>
      <c r="M22" s="45">
        <v>3.4</v>
      </c>
      <c r="N22" s="45">
        <v>29.8</v>
      </c>
      <c r="O22" s="45">
        <v>9.9</v>
      </c>
      <c r="P22" s="46">
        <v>4.3</v>
      </c>
      <c r="Q22" s="47" t="s">
        <v>31</v>
      </c>
      <c r="R22" s="41" t="s">
        <v>32</v>
      </c>
    </row>
    <row r="23" spans="2:18" s="3" customFormat="1" ht="15" customHeight="1" thickBot="1" x14ac:dyDescent="0.25">
      <c r="B23" s="34" t="s">
        <v>86</v>
      </c>
      <c r="C23" s="34"/>
      <c r="D23" s="11" t="s">
        <v>84</v>
      </c>
      <c r="E23" s="12"/>
      <c r="F23" s="11" t="s">
        <v>84</v>
      </c>
      <c r="G23" s="9"/>
      <c r="H23" s="25">
        <f>SUM(H5:H22)</f>
        <v>136196</v>
      </c>
      <c r="I23" s="20" t="s">
        <v>84</v>
      </c>
      <c r="J23" s="25"/>
      <c r="K23" s="25">
        <f>SUM(K5:K22)</f>
        <v>298110</v>
      </c>
      <c r="L23" s="29">
        <v>69.2</v>
      </c>
      <c r="M23" s="26">
        <v>5.3</v>
      </c>
      <c r="N23" s="26">
        <v>8.5</v>
      </c>
      <c r="O23" s="26">
        <v>17</v>
      </c>
      <c r="P23" s="33">
        <f>SUM(P5:P22)</f>
        <v>83.799999999999983</v>
      </c>
      <c r="Q23" s="20" t="s">
        <v>75</v>
      </c>
      <c r="R23" s="20"/>
    </row>
    <row r="24" spans="2:18" s="3" customFormat="1" ht="14.25" x14ac:dyDescent="0.2">
      <c r="B24" s="13"/>
      <c r="C24" s="13"/>
      <c r="D24" s="13"/>
      <c r="E24" s="13"/>
      <c r="F24" s="13"/>
      <c r="G24" s="13"/>
      <c r="I24" s="13"/>
      <c r="J24" s="13"/>
      <c r="K24" s="13"/>
      <c r="L24" s="13"/>
    </row>
    <row r="25" spans="2:18" ht="12" thickBot="1" x14ac:dyDescent="0.25">
      <c r="B25" s="34" t="s">
        <v>157</v>
      </c>
      <c r="C25" s="3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2:18" ht="12" x14ac:dyDescent="0.2">
      <c r="B26" s="10" t="s">
        <v>88</v>
      </c>
      <c r="C26" s="10" t="s">
        <v>89</v>
      </c>
      <c r="D26" s="18" t="s">
        <v>22</v>
      </c>
      <c r="E26" s="23">
        <v>2017</v>
      </c>
      <c r="F26" s="18" t="s">
        <v>90</v>
      </c>
      <c r="G26" s="1" t="s">
        <v>158</v>
      </c>
      <c r="H26" s="24">
        <v>24834</v>
      </c>
      <c r="I26" s="18" t="s">
        <v>24</v>
      </c>
      <c r="J26" s="23" t="s">
        <v>24</v>
      </c>
      <c r="K26" s="24">
        <v>38933</v>
      </c>
      <c r="L26" s="19">
        <v>77.5</v>
      </c>
      <c r="M26" s="19">
        <v>5.6</v>
      </c>
      <c r="N26" s="19">
        <v>1.6</v>
      </c>
      <c r="O26" s="19">
        <v>15.3</v>
      </c>
      <c r="P26" s="31">
        <v>8.1999999999999993</v>
      </c>
      <c r="Q26" s="31">
        <v>0</v>
      </c>
      <c r="R26" s="18" t="s">
        <v>79</v>
      </c>
    </row>
    <row r="27" spans="2:18" x14ac:dyDescent="0.2">
      <c r="B27" s="10" t="s">
        <v>91</v>
      </c>
      <c r="C27" s="10" t="s">
        <v>92</v>
      </c>
      <c r="D27" s="18" t="s">
        <v>22</v>
      </c>
      <c r="E27" s="23">
        <v>2015</v>
      </c>
      <c r="F27" s="18" t="s">
        <v>93</v>
      </c>
      <c r="G27" s="1" t="s">
        <v>159</v>
      </c>
      <c r="H27" s="24">
        <v>16621</v>
      </c>
      <c r="I27" s="18" t="s">
        <v>24</v>
      </c>
      <c r="J27" s="23" t="s">
        <v>24</v>
      </c>
      <c r="K27" s="24">
        <v>26006</v>
      </c>
      <c r="L27" s="19">
        <v>25.9</v>
      </c>
      <c r="M27" s="19">
        <v>1.5</v>
      </c>
      <c r="N27" s="19">
        <v>0.5</v>
      </c>
      <c r="O27" s="19">
        <v>72.099999999999994</v>
      </c>
      <c r="P27" s="31">
        <v>2.5</v>
      </c>
      <c r="Q27" s="31">
        <v>0</v>
      </c>
      <c r="R27" s="18" t="s">
        <v>94</v>
      </c>
    </row>
    <row r="28" spans="2:18" x14ac:dyDescent="0.2">
      <c r="B28" s="10" t="s">
        <v>95</v>
      </c>
      <c r="C28" s="10" t="s">
        <v>96</v>
      </c>
      <c r="D28" s="18" t="s">
        <v>22</v>
      </c>
      <c r="E28" s="23">
        <v>2001</v>
      </c>
      <c r="F28" s="18" t="s">
        <v>38</v>
      </c>
      <c r="G28" s="1" t="s">
        <v>160</v>
      </c>
      <c r="H28" s="24">
        <v>4000</v>
      </c>
      <c r="I28" s="18" t="s">
        <v>24</v>
      </c>
      <c r="J28" s="23" t="s">
        <v>24</v>
      </c>
      <c r="K28" s="24">
        <v>4343</v>
      </c>
      <c r="L28" s="19">
        <v>97.5</v>
      </c>
      <c r="M28" s="19">
        <v>0</v>
      </c>
      <c r="N28" s="19">
        <v>0</v>
      </c>
      <c r="O28" s="19">
        <v>2.5</v>
      </c>
      <c r="P28" s="31">
        <v>1</v>
      </c>
      <c r="Q28" s="31">
        <v>4.7</v>
      </c>
      <c r="R28" s="18" t="s">
        <v>97</v>
      </c>
    </row>
    <row r="29" spans="2:18" x14ac:dyDescent="0.2">
      <c r="B29" s="10" t="s">
        <v>98</v>
      </c>
      <c r="C29" s="10" t="s">
        <v>99</v>
      </c>
      <c r="D29" s="18" t="s">
        <v>22</v>
      </c>
      <c r="E29" s="23">
        <v>2007</v>
      </c>
      <c r="F29" s="18" t="s">
        <v>51</v>
      </c>
      <c r="G29" s="1"/>
      <c r="H29" s="24">
        <v>5167</v>
      </c>
      <c r="I29" s="18" t="s">
        <v>24</v>
      </c>
      <c r="J29" s="23" t="s">
        <v>44</v>
      </c>
      <c r="K29" s="24">
        <v>13414</v>
      </c>
      <c r="L29" s="19">
        <v>93.2</v>
      </c>
      <c r="M29" s="19">
        <v>0</v>
      </c>
      <c r="N29" s="19">
        <v>0</v>
      </c>
      <c r="O29" s="19">
        <v>6.8</v>
      </c>
      <c r="P29" s="31">
        <v>3.8</v>
      </c>
      <c r="Q29" s="31">
        <v>0.1</v>
      </c>
      <c r="R29" s="18" t="s">
        <v>97</v>
      </c>
    </row>
    <row r="30" spans="2:18" ht="12" x14ac:dyDescent="0.2">
      <c r="B30" s="10" t="s">
        <v>98</v>
      </c>
      <c r="C30" s="10" t="s">
        <v>100</v>
      </c>
      <c r="D30" s="18" t="s">
        <v>22</v>
      </c>
      <c r="E30" s="23">
        <v>1987</v>
      </c>
      <c r="F30" s="18" t="s">
        <v>101</v>
      </c>
      <c r="G30" s="19"/>
      <c r="H30" s="24">
        <v>5241</v>
      </c>
      <c r="I30" s="18" t="s">
        <v>24</v>
      </c>
      <c r="J30" s="23" t="s">
        <v>44</v>
      </c>
      <c r="K30" s="24">
        <v>13314</v>
      </c>
      <c r="L30" s="19">
        <v>90.8</v>
      </c>
      <c r="M30" s="19">
        <v>0</v>
      </c>
      <c r="N30" s="19">
        <v>0</v>
      </c>
      <c r="O30" s="19">
        <v>9.1999999999999993</v>
      </c>
      <c r="P30" s="31">
        <v>3.8</v>
      </c>
      <c r="Q30" s="31">
        <v>0</v>
      </c>
      <c r="R30" s="18" t="s">
        <v>102</v>
      </c>
    </row>
    <row r="31" spans="2:18" x14ac:dyDescent="0.2">
      <c r="B31" s="10" t="s">
        <v>103</v>
      </c>
      <c r="C31" s="10" t="s">
        <v>104</v>
      </c>
      <c r="D31" s="18" t="s">
        <v>22</v>
      </c>
      <c r="E31" s="23">
        <v>2003</v>
      </c>
      <c r="F31" s="18" t="s">
        <v>105</v>
      </c>
      <c r="G31" s="23"/>
      <c r="H31" s="24">
        <v>7089</v>
      </c>
      <c r="I31" s="18" t="s">
        <v>24</v>
      </c>
      <c r="J31" s="23" t="s">
        <v>24</v>
      </c>
      <c r="K31" s="24">
        <v>10193</v>
      </c>
      <c r="L31" s="19">
        <v>88.2</v>
      </c>
      <c r="M31" s="19">
        <v>0</v>
      </c>
      <c r="N31" s="19">
        <v>0</v>
      </c>
      <c r="O31" s="19">
        <v>11.8</v>
      </c>
      <c r="P31" s="31">
        <v>2.1</v>
      </c>
      <c r="Q31" s="31">
        <v>6.3</v>
      </c>
      <c r="R31" s="18" t="s">
        <v>106</v>
      </c>
    </row>
    <row r="32" spans="2:18" x14ac:dyDescent="0.2">
      <c r="B32" s="10" t="s">
        <v>103</v>
      </c>
      <c r="C32" s="15" t="s">
        <v>107</v>
      </c>
      <c r="D32" s="18" t="s">
        <v>22</v>
      </c>
      <c r="E32" s="23">
        <v>2002</v>
      </c>
      <c r="F32" s="18" t="s">
        <v>108</v>
      </c>
      <c r="G32" s="1" t="s">
        <v>161</v>
      </c>
      <c r="H32" s="24">
        <v>4724</v>
      </c>
      <c r="I32" s="18" t="s">
        <v>24</v>
      </c>
      <c r="J32" s="23" t="s">
        <v>24</v>
      </c>
      <c r="K32" s="24">
        <v>2705</v>
      </c>
      <c r="L32" s="19">
        <v>35.5</v>
      </c>
      <c r="M32" s="19">
        <v>43.1</v>
      </c>
      <c r="N32" s="19">
        <v>0</v>
      </c>
      <c r="O32" s="19">
        <v>21.4</v>
      </c>
      <c r="P32" s="31">
        <v>0.9</v>
      </c>
      <c r="Q32" s="31">
        <v>0</v>
      </c>
      <c r="R32" s="18" t="s">
        <v>109</v>
      </c>
    </row>
    <row r="33" spans="2:18" x14ac:dyDescent="0.2">
      <c r="B33" s="10" t="s">
        <v>110</v>
      </c>
      <c r="C33" s="15" t="s">
        <v>111</v>
      </c>
      <c r="D33" s="18" t="s">
        <v>22</v>
      </c>
      <c r="E33" s="23">
        <v>2000</v>
      </c>
      <c r="F33" s="18" t="s">
        <v>112</v>
      </c>
      <c r="G33" s="35"/>
      <c r="H33" s="24">
        <v>4667</v>
      </c>
      <c r="I33" s="18" t="s">
        <v>44</v>
      </c>
      <c r="J33" s="23" t="s">
        <v>24</v>
      </c>
      <c r="K33" s="24">
        <v>9456</v>
      </c>
      <c r="L33" s="19">
        <v>74.099999999999994</v>
      </c>
      <c r="M33" s="19">
        <v>0</v>
      </c>
      <c r="N33" s="19">
        <v>0</v>
      </c>
      <c r="O33" s="19">
        <v>25.9</v>
      </c>
      <c r="P33" s="31">
        <v>1.4</v>
      </c>
      <c r="Q33" s="31">
        <v>6.4</v>
      </c>
      <c r="R33" s="18" t="s">
        <v>113</v>
      </c>
    </row>
    <row r="34" spans="2:18" ht="12" x14ac:dyDescent="0.2">
      <c r="B34" s="10" t="s">
        <v>114</v>
      </c>
      <c r="C34" s="10" t="s">
        <v>115</v>
      </c>
      <c r="D34" s="18" t="s">
        <v>22</v>
      </c>
      <c r="E34" s="23">
        <v>2002</v>
      </c>
      <c r="F34" s="18" t="s">
        <v>116</v>
      </c>
      <c r="G34" s="1"/>
      <c r="H34" s="24">
        <v>13078</v>
      </c>
      <c r="I34" s="18" t="s">
        <v>24</v>
      </c>
      <c r="J34" s="23" t="s">
        <v>44</v>
      </c>
      <c r="K34" s="24">
        <v>50819</v>
      </c>
      <c r="L34" s="19">
        <v>74.7</v>
      </c>
      <c r="M34" s="19">
        <v>12.9</v>
      </c>
      <c r="N34" s="19">
        <v>0</v>
      </c>
      <c r="O34" s="19">
        <v>12.4</v>
      </c>
      <c r="P34" s="31">
        <v>11.9</v>
      </c>
      <c r="Q34" s="31">
        <v>0.1</v>
      </c>
      <c r="R34" s="18" t="s">
        <v>117</v>
      </c>
    </row>
    <row r="35" spans="2:18" ht="12" x14ac:dyDescent="0.2">
      <c r="B35" s="10" t="s">
        <v>114</v>
      </c>
      <c r="C35" s="15" t="s">
        <v>118</v>
      </c>
      <c r="D35" s="18" t="s">
        <v>22</v>
      </c>
      <c r="E35" s="23">
        <v>2002</v>
      </c>
      <c r="F35" s="18" t="s">
        <v>51</v>
      </c>
      <c r="G35" s="1"/>
      <c r="H35" s="24">
        <v>16875</v>
      </c>
      <c r="I35" s="18" t="s">
        <v>24</v>
      </c>
      <c r="J35" s="23" t="s">
        <v>44</v>
      </c>
      <c r="K35" s="24">
        <v>25525</v>
      </c>
      <c r="L35" s="19">
        <v>77.7</v>
      </c>
      <c r="M35" s="19">
        <v>16.2</v>
      </c>
      <c r="N35" s="19">
        <v>0</v>
      </c>
      <c r="O35" s="19">
        <v>6.1</v>
      </c>
      <c r="P35" s="31">
        <v>9.5</v>
      </c>
      <c r="Q35" s="31">
        <v>0</v>
      </c>
      <c r="R35" s="18" t="s">
        <v>97</v>
      </c>
    </row>
    <row r="36" spans="2:18" x14ac:dyDescent="0.2">
      <c r="B36" s="10" t="s">
        <v>119</v>
      </c>
      <c r="C36" s="15" t="s">
        <v>120</v>
      </c>
      <c r="D36" s="18" t="s">
        <v>22</v>
      </c>
      <c r="E36" s="23">
        <v>2020</v>
      </c>
      <c r="F36" s="18" t="s">
        <v>121</v>
      </c>
      <c r="G36" s="1"/>
      <c r="H36" s="24">
        <v>10368</v>
      </c>
      <c r="I36" s="18" t="s">
        <v>44</v>
      </c>
      <c r="J36" s="23" t="s">
        <v>24</v>
      </c>
      <c r="K36" s="24">
        <v>16235</v>
      </c>
      <c r="L36" s="19">
        <v>52.1</v>
      </c>
      <c r="M36" s="19">
        <v>0</v>
      </c>
      <c r="N36" s="19">
        <v>0</v>
      </c>
      <c r="O36" s="19">
        <v>47.9</v>
      </c>
      <c r="P36" s="31">
        <v>2.9</v>
      </c>
      <c r="Q36" s="31">
        <v>0</v>
      </c>
      <c r="R36" s="18" t="s">
        <v>122</v>
      </c>
    </row>
    <row r="37" spans="2:18" ht="12" x14ac:dyDescent="0.2">
      <c r="B37" s="36" t="s">
        <v>123</v>
      </c>
      <c r="C37" s="37" t="s">
        <v>124</v>
      </c>
      <c r="D37" s="18" t="s">
        <v>22</v>
      </c>
      <c r="E37" s="23">
        <v>2002</v>
      </c>
      <c r="F37" s="18" t="s">
        <v>125</v>
      </c>
      <c r="G37" s="1"/>
      <c r="H37" s="24">
        <v>18386</v>
      </c>
      <c r="I37" s="18" t="s">
        <v>24</v>
      </c>
      <c r="J37" s="23" t="s">
        <v>24</v>
      </c>
      <c r="K37" s="24">
        <v>24319</v>
      </c>
      <c r="L37" s="19">
        <v>82.1</v>
      </c>
      <c r="M37" s="19">
        <v>0</v>
      </c>
      <c r="N37" s="19">
        <v>0</v>
      </c>
      <c r="O37" s="19">
        <v>17.899999999999999</v>
      </c>
      <c r="P37" s="31">
        <v>5.3</v>
      </c>
      <c r="Q37" s="31">
        <v>3.7</v>
      </c>
      <c r="R37" s="18" t="s">
        <v>126</v>
      </c>
    </row>
    <row r="38" spans="2:18" ht="12" thickBot="1" x14ac:dyDescent="0.25">
      <c r="B38" s="48" t="s">
        <v>162</v>
      </c>
      <c r="C38" s="48"/>
      <c r="D38" s="20"/>
      <c r="E38" s="25"/>
      <c r="F38" s="20"/>
      <c r="G38" s="16"/>
      <c r="H38" s="25">
        <v>131050</v>
      </c>
      <c r="I38" s="20"/>
      <c r="J38" s="25"/>
      <c r="K38" s="25">
        <v>235262</v>
      </c>
      <c r="L38" s="16">
        <v>71.7</v>
      </c>
      <c r="M38" s="26">
        <v>6.2</v>
      </c>
      <c r="N38" s="26">
        <v>0.3</v>
      </c>
      <c r="O38" s="26">
        <v>21.8</v>
      </c>
      <c r="P38" s="33">
        <f>SUM(P26:P37)</f>
        <v>53.3</v>
      </c>
      <c r="Q38" s="20" t="s">
        <v>39</v>
      </c>
      <c r="R38" s="20"/>
    </row>
    <row r="39" spans="2:18" ht="14.25" x14ac:dyDescent="0.2">
      <c r="B39" s="13"/>
      <c r="C39" s="13"/>
      <c r="D39" s="13"/>
      <c r="E39" s="13"/>
      <c r="F39" s="13"/>
      <c r="G39" s="13"/>
      <c r="J39" s="13"/>
      <c r="K39" s="13"/>
      <c r="L39" s="13"/>
    </row>
    <row r="40" spans="2:18" ht="12" thickBot="1" x14ac:dyDescent="0.25">
      <c r="B40" s="34" t="s">
        <v>163</v>
      </c>
      <c r="C40" s="34"/>
      <c r="D40" s="20"/>
      <c r="E40" s="25"/>
      <c r="F40" s="20"/>
      <c r="G40" s="16"/>
      <c r="H40" s="25"/>
      <c r="I40" s="20"/>
      <c r="J40" s="25"/>
      <c r="K40" s="25"/>
      <c r="L40" s="16"/>
      <c r="M40" s="26"/>
      <c r="N40" s="26"/>
      <c r="O40" s="26"/>
      <c r="P40" s="20"/>
      <c r="Q40" s="20"/>
      <c r="R40" s="20"/>
    </row>
    <row r="41" spans="2:18" x14ac:dyDescent="0.2">
      <c r="B41" s="10" t="s">
        <v>127</v>
      </c>
      <c r="C41" s="38" t="s">
        <v>128</v>
      </c>
      <c r="D41" s="18" t="s">
        <v>22</v>
      </c>
      <c r="E41" s="23">
        <v>2021</v>
      </c>
      <c r="F41" s="18" t="s">
        <v>26</v>
      </c>
      <c r="G41" s="1" t="s">
        <v>23</v>
      </c>
      <c r="H41" s="24">
        <v>4442</v>
      </c>
      <c r="I41" s="18" t="s">
        <v>24</v>
      </c>
      <c r="J41" s="23" t="s">
        <v>24</v>
      </c>
      <c r="K41" s="24">
        <v>3195</v>
      </c>
      <c r="L41" s="19">
        <v>0</v>
      </c>
      <c r="M41" s="19">
        <v>0</v>
      </c>
      <c r="N41" s="19">
        <v>0</v>
      </c>
      <c r="O41" s="19">
        <v>100</v>
      </c>
      <c r="P41" s="31">
        <v>0.7</v>
      </c>
      <c r="Q41" s="31">
        <v>0</v>
      </c>
      <c r="R41" s="18" t="s">
        <v>129</v>
      </c>
    </row>
    <row r="42" spans="2:18" x14ac:dyDescent="0.2">
      <c r="B42" s="10" t="s">
        <v>130</v>
      </c>
      <c r="C42" s="15" t="s">
        <v>131</v>
      </c>
      <c r="D42" s="18" t="s">
        <v>22</v>
      </c>
      <c r="E42" s="23">
        <v>2011</v>
      </c>
      <c r="F42" s="18" t="s">
        <v>132</v>
      </c>
      <c r="G42" s="1"/>
      <c r="H42" s="24">
        <v>8442</v>
      </c>
      <c r="I42" s="18" t="s">
        <v>24</v>
      </c>
      <c r="J42" s="23" t="s">
        <v>24</v>
      </c>
      <c r="K42" s="24">
        <v>5498</v>
      </c>
      <c r="L42" s="19">
        <v>92.8</v>
      </c>
      <c r="M42" s="19">
        <v>0</v>
      </c>
      <c r="N42" s="19">
        <v>0</v>
      </c>
      <c r="O42" s="19">
        <v>7.2</v>
      </c>
      <c r="P42" s="31">
        <v>2.7</v>
      </c>
      <c r="Q42" s="31">
        <v>36.299999999999997</v>
      </c>
      <c r="R42" s="18" t="s">
        <v>129</v>
      </c>
    </row>
    <row r="43" spans="2:18" x14ac:dyDescent="0.2">
      <c r="B43" s="10" t="s">
        <v>133</v>
      </c>
      <c r="C43" s="15" t="s">
        <v>134</v>
      </c>
      <c r="D43" s="18" t="s">
        <v>22</v>
      </c>
      <c r="E43" s="23">
        <v>2017</v>
      </c>
      <c r="F43" s="18" t="s">
        <v>62</v>
      </c>
      <c r="G43" s="35"/>
      <c r="H43" s="24">
        <v>6451</v>
      </c>
      <c r="I43" s="18" t="s">
        <v>24</v>
      </c>
      <c r="J43" s="23" t="s">
        <v>24</v>
      </c>
      <c r="K43" s="24">
        <v>15172</v>
      </c>
      <c r="L43" s="19">
        <v>77.599999999999994</v>
      </c>
      <c r="M43" s="19">
        <v>10.1</v>
      </c>
      <c r="N43" s="19">
        <v>0</v>
      </c>
      <c r="O43" s="19">
        <v>12.3</v>
      </c>
      <c r="P43" s="31">
        <v>4.5</v>
      </c>
      <c r="Q43" s="31">
        <v>0</v>
      </c>
      <c r="R43" s="18" t="s">
        <v>135</v>
      </c>
    </row>
    <row r="44" spans="2:18" x14ac:dyDescent="0.2">
      <c r="B44" s="15" t="s">
        <v>136</v>
      </c>
      <c r="C44" s="10" t="s">
        <v>137</v>
      </c>
      <c r="D44" s="18" t="s">
        <v>22</v>
      </c>
      <c r="E44" s="23">
        <v>2008</v>
      </c>
      <c r="F44" s="18" t="s">
        <v>138</v>
      </c>
      <c r="G44" s="1"/>
      <c r="H44" s="24">
        <v>1417</v>
      </c>
      <c r="I44" s="18" t="s">
        <v>44</v>
      </c>
      <c r="J44" s="23" t="s">
        <v>44</v>
      </c>
      <c r="K44" s="24">
        <v>5516</v>
      </c>
      <c r="L44" s="19">
        <v>91.8</v>
      </c>
      <c r="M44" s="19">
        <v>0</v>
      </c>
      <c r="N44" s="19">
        <v>0</v>
      </c>
      <c r="O44" s="19">
        <v>8.1999999999999993</v>
      </c>
      <c r="P44" s="31">
        <v>2.1</v>
      </c>
      <c r="Q44" s="31">
        <v>14.2</v>
      </c>
      <c r="R44" s="18" t="s">
        <v>139</v>
      </c>
    </row>
    <row r="45" spans="2:18" x14ac:dyDescent="0.2">
      <c r="B45" s="36" t="s">
        <v>140</v>
      </c>
      <c r="C45" s="37" t="s">
        <v>164</v>
      </c>
      <c r="D45" s="18" t="s">
        <v>22</v>
      </c>
      <c r="E45" s="23">
        <v>2021</v>
      </c>
      <c r="F45" s="18" t="s">
        <v>141</v>
      </c>
      <c r="G45" s="1" t="s">
        <v>165</v>
      </c>
      <c r="H45" s="24">
        <v>11271</v>
      </c>
      <c r="I45" s="18" t="s">
        <v>24</v>
      </c>
      <c r="J45" s="23" t="s">
        <v>44</v>
      </c>
      <c r="K45" s="24">
        <v>9703</v>
      </c>
      <c r="L45" s="19">
        <v>55</v>
      </c>
      <c r="M45" s="19">
        <v>13</v>
      </c>
      <c r="N45" s="19">
        <v>0</v>
      </c>
      <c r="O45" s="19">
        <v>32</v>
      </c>
      <c r="P45" s="31">
        <v>2.9</v>
      </c>
      <c r="Q45" s="31">
        <v>0</v>
      </c>
      <c r="R45" s="18" t="s">
        <v>20</v>
      </c>
    </row>
    <row r="46" spans="2:18" ht="12" thickBot="1" x14ac:dyDescent="0.25">
      <c r="B46" s="48" t="s">
        <v>166</v>
      </c>
      <c r="C46" s="48"/>
      <c r="D46" s="20"/>
      <c r="E46" s="25"/>
      <c r="F46" s="20"/>
      <c r="G46" s="16"/>
      <c r="H46" s="25">
        <f>SUM(H42:H45)</f>
        <v>27581</v>
      </c>
      <c r="I46" s="20"/>
      <c r="J46" s="25"/>
      <c r="K46" s="25">
        <f>SUM(K41:K45)</f>
        <v>39084</v>
      </c>
      <c r="L46" s="16">
        <v>69.8</v>
      </c>
      <c r="M46" s="26">
        <v>7.2</v>
      </c>
      <c r="N46" s="26">
        <v>0</v>
      </c>
      <c r="O46" s="26">
        <v>23.1</v>
      </c>
      <c r="P46" s="33">
        <f>SUM(P41:P45)</f>
        <v>12.9</v>
      </c>
      <c r="Q46" s="33">
        <v>9.9</v>
      </c>
      <c r="R46" s="20"/>
    </row>
    <row r="47" spans="2:18" x14ac:dyDescent="0.2">
      <c r="B47" s="39"/>
      <c r="C47" s="39"/>
      <c r="D47" s="21"/>
      <c r="E47" s="22"/>
      <c r="F47" s="21"/>
      <c r="G47" s="17"/>
      <c r="H47" s="22"/>
      <c r="I47" s="21"/>
      <c r="J47" s="22"/>
      <c r="K47" s="22"/>
      <c r="L47" s="17"/>
      <c r="M47" s="40"/>
      <c r="N47" s="40"/>
      <c r="O47" s="40"/>
      <c r="P47" s="21"/>
      <c r="Q47" s="21"/>
      <c r="R47" s="21"/>
    </row>
    <row r="48" spans="2:18" ht="12" thickBot="1" x14ac:dyDescent="0.25">
      <c r="B48" s="34" t="s">
        <v>167</v>
      </c>
      <c r="C48" s="34"/>
      <c r="D48" s="20"/>
      <c r="E48" s="25"/>
      <c r="F48" s="20"/>
      <c r="G48" s="16"/>
      <c r="H48" s="25"/>
      <c r="I48" s="20"/>
      <c r="J48" s="25"/>
      <c r="K48" s="25"/>
      <c r="L48" s="16"/>
      <c r="M48" s="26"/>
      <c r="N48" s="26"/>
      <c r="O48" s="26"/>
      <c r="P48" s="20"/>
      <c r="Q48" s="20"/>
      <c r="R48" s="20"/>
    </row>
    <row r="49" spans="2:18" x14ac:dyDescent="0.2">
      <c r="B49" s="10" t="s">
        <v>142</v>
      </c>
      <c r="C49" s="10" t="s">
        <v>143</v>
      </c>
      <c r="D49" s="18" t="s">
        <v>22</v>
      </c>
      <c r="E49" s="23">
        <v>2002</v>
      </c>
      <c r="F49" s="18" t="s">
        <v>144</v>
      </c>
      <c r="G49" s="1"/>
      <c r="H49" s="24">
        <v>17960</v>
      </c>
      <c r="I49" s="18" t="s">
        <v>24</v>
      </c>
      <c r="J49" s="23" t="s">
        <v>24</v>
      </c>
      <c r="K49" s="24">
        <v>10112</v>
      </c>
      <c r="L49" s="19">
        <v>76.400000000000006</v>
      </c>
      <c r="M49" s="19">
        <v>0</v>
      </c>
      <c r="N49" s="19">
        <v>0</v>
      </c>
      <c r="O49" s="19">
        <v>23.6</v>
      </c>
      <c r="P49" s="31">
        <v>2.2000000000000002</v>
      </c>
      <c r="Q49" s="31">
        <v>8.6999999999999993</v>
      </c>
      <c r="R49" s="18" t="s">
        <v>145</v>
      </c>
    </row>
    <row r="50" spans="2:18" x14ac:dyDescent="0.2">
      <c r="B50" s="10" t="s">
        <v>146</v>
      </c>
      <c r="C50" s="10" t="s">
        <v>147</v>
      </c>
      <c r="D50" s="18" t="s">
        <v>22</v>
      </c>
      <c r="E50" s="23">
        <v>1999</v>
      </c>
      <c r="F50" s="18" t="s">
        <v>148</v>
      </c>
      <c r="G50" s="1" t="s">
        <v>168</v>
      </c>
      <c r="H50" s="24">
        <v>1811</v>
      </c>
      <c r="I50" s="18" t="s">
        <v>24</v>
      </c>
      <c r="J50" s="23" t="s">
        <v>24</v>
      </c>
      <c r="K50" s="24">
        <v>3985</v>
      </c>
      <c r="L50" s="19">
        <v>81.8</v>
      </c>
      <c r="M50" s="19">
        <v>0</v>
      </c>
      <c r="N50" s="19">
        <v>8</v>
      </c>
      <c r="O50" s="19">
        <v>10.199999999999999</v>
      </c>
      <c r="P50" s="31">
        <v>1.2</v>
      </c>
      <c r="Q50" s="31">
        <v>0.5</v>
      </c>
      <c r="R50" s="18" t="s">
        <v>129</v>
      </c>
    </row>
    <row r="51" spans="2:18" x14ac:dyDescent="0.2">
      <c r="B51" s="10" t="s">
        <v>146</v>
      </c>
      <c r="C51" s="10" t="s">
        <v>149</v>
      </c>
      <c r="D51" s="18" t="s">
        <v>22</v>
      </c>
      <c r="E51" s="23">
        <v>2007</v>
      </c>
      <c r="F51" s="18" t="s">
        <v>148</v>
      </c>
      <c r="G51" s="19" t="s">
        <v>168</v>
      </c>
      <c r="H51" s="24">
        <v>1658</v>
      </c>
      <c r="I51" s="18" t="s">
        <v>24</v>
      </c>
      <c r="J51" s="23" t="s">
        <v>24</v>
      </c>
      <c r="K51" s="24">
        <v>2829</v>
      </c>
      <c r="L51" s="19">
        <v>71.900000000000006</v>
      </c>
      <c r="M51" s="19">
        <v>0</v>
      </c>
      <c r="N51" s="19">
        <v>3.4</v>
      </c>
      <c r="O51" s="19">
        <v>24.7</v>
      </c>
      <c r="P51" s="31">
        <v>0.6</v>
      </c>
      <c r="Q51" s="31">
        <v>0.2</v>
      </c>
      <c r="R51" s="18" t="s">
        <v>129</v>
      </c>
    </row>
    <row r="52" spans="2:18" x14ac:dyDescent="0.2">
      <c r="B52" s="10" t="s">
        <v>146</v>
      </c>
      <c r="C52" s="10" t="s">
        <v>150</v>
      </c>
      <c r="D52" s="18" t="s">
        <v>22</v>
      </c>
      <c r="E52" s="23">
        <v>1999</v>
      </c>
      <c r="F52" s="18" t="s">
        <v>151</v>
      </c>
      <c r="G52" s="23" t="s">
        <v>169</v>
      </c>
      <c r="H52" s="24">
        <v>718</v>
      </c>
      <c r="I52" s="18" t="s">
        <v>24</v>
      </c>
      <c r="J52" s="23" t="s">
        <v>24</v>
      </c>
      <c r="K52" s="24">
        <v>4292</v>
      </c>
      <c r="L52" s="19">
        <v>37.5</v>
      </c>
      <c r="M52" s="19">
        <v>27.8</v>
      </c>
      <c r="N52" s="19">
        <v>30.3</v>
      </c>
      <c r="O52" s="19">
        <v>4.4000000000000004</v>
      </c>
      <c r="P52" s="31">
        <v>1.1000000000000001</v>
      </c>
      <c r="Q52" s="31">
        <v>14.5</v>
      </c>
      <c r="R52" s="18" t="s">
        <v>59</v>
      </c>
    </row>
    <row r="53" spans="2:18" x14ac:dyDescent="0.2">
      <c r="B53" s="10" t="s">
        <v>146</v>
      </c>
      <c r="C53" s="15" t="s">
        <v>152</v>
      </c>
      <c r="D53" s="18" t="s">
        <v>22</v>
      </c>
      <c r="E53" s="23">
        <v>2009</v>
      </c>
      <c r="F53" s="18" t="s">
        <v>153</v>
      </c>
      <c r="G53" s="1" t="s">
        <v>160</v>
      </c>
      <c r="H53" s="24">
        <v>5454</v>
      </c>
      <c r="I53" s="18" t="s">
        <v>24</v>
      </c>
      <c r="J53" s="23" t="s">
        <v>24</v>
      </c>
      <c r="K53" s="24">
        <v>20213</v>
      </c>
      <c r="L53" s="19">
        <v>61.8</v>
      </c>
      <c r="M53" s="19">
        <v>20.2</v>
      </c>
      <c r="N53" s="19">
        <v>0</v>
      </c>
      <c r="O53" s="19">
        <v>18</v>
      </c>
      <c r="P53" s="31">
        <v>5.0999999999999996</v>
      </c>
      <c r="Q53" s="31">
        <v>1.6</v>
      </c>
      <c r="R53" s="18" t="s">
        <v>122</v>
      </c>
    </row>
    <row r="54" spans="2:18" x14ac:dyDescent="0.2">
      <c r="B54" s="10" t="s">
        <v>154</v>
      </c>
      <c r="C54" s="15" t="s">
        <v>155</v>
      </c>
      <c r="D54" s="18" t="s">
        <v>63</v>
      </c>
      <c r="E54" s="23">
        <v>2018</v>
      </c>
      <c r="F54" s="18" t="s">
        <v>156</v>
      </c>
      <c r="G54" s="1"/>
      <c r="H54" s="24">
        <v>7323</v>
      </c>
      <c r="I54" s="18" t="s">
        <v>24</v>
      </c>
      <c r="J54" s="23" t="s">
        <v>24</v>
      </c>
      <c r="K54" s="24">
        <v>22540</v>
      </c>
      <c r="L54" s="19">
        <v>85.7</v>
      </c>
      <c r="M54" s="19">
        <v>1.8</v>
      </c>
      <c r="N54" s="19">
        <v>0</v>
      </c>
      <c r="O54" s="19">
        <v>12.5</v>
      </c>
      <c r="P54" s="31">
        <v>9.6999999999999993</v>
      </c>
      <c r="Q54" s="31">
        <v>0</v>
      </c>
      <c r="R54" s="18" t="s">
        <v>129</v>
      </c>
    </row>
    <row r="55" spans="2:18" ht="12" thickBot="1" x14ac:dyDescent="0.25">
      <c r="B55" s="48" t="s">
        <v>170</v>
      </c>
      <c r="C55" s="48"/>
      <c r="D55" s="20"/>
      <c r="E55" s="25"/>
      <c r="F55" s="20"/>
      <c r="G55" s="16"/>
      <c r="H55" s="25">
        <f>SUM(H49:H54)</f>
        <v>34924</v>
      </c>
      <c r="I55" s="20"/>
      <c r="J55" s="25"/>
      <c r="K55" s="25">
        <f>SUM(K49:K54)</f>
        <v>63971</v>
      </c>
      <c r="L55" s="16">
        <v>72.599999999999994</v>
      </c>
      <c r="M55" s="26">
        <v>8.9</v>
      </c>
      <c r="N55" s="26">
        <v>2.7</v>
      </c>
      <c r="O55" s="26">
        <v>15.8</v>
      </c>
      <c r="P55" s="33">
        <f>SUM(P49:P54)</f>
        <v>19.899999999999999</v>
      </c>
      <c r="Q55" s="33">
        <v>2.2000000000000002</v>
      </c>
      <c r="R55" s="20"/>
    </row>
    <row r="56" spans="2:18" x14ac:dyDescent="0.2">
      <c r="E56" s="3"/>
      <c r="F56" s="3"/>
      <c r="J56" s="3"/>
      <c r="K56" s="3"/>
    </row>
    <row r="57" spans="2:18" ht="12" thickBot="1" x14ac:dyDescent="0.25">
      <c r="B57" s="34" t="s">
        <v>171</v>
      </c>
      <c r="C57" s="34"/>
      <c r="D57" s="20"/>
      <c r="E57" s="25"/>
      <c r="F57" s="20"/>
      <c r="G57" s="16"/>
      <c r="H57" s="25">
        <v>329751</v>
      </c>
      <c r="I57" s="20"/>
      <c r="J57" s="25"/>
      <c r="K57" s="25">
        <v>636427</v>
      </c>
      <c r="L57" s="16">
        <v>70.599999999999994</v>
      </c>
      <c r="M57" s="26">
        <v>6.1</v>
      </c>
      <c r="N57" s="26">
        <v>4.4000000000000004</v>
      </c>
      <c r="O57" s="26">
        <v>19</v>
      </c>
      <c r="P57" s="33">
        <f>P38+P46+P55+83.8</f>
        <v>169.89999999999998</v>
      </c>
      <c r="Q57" s="20" t="s">
        <v>66</v>
      </c>
      <c r="R57" s="20"/>
    </row>
  </sheetData>
  <mergeCells count="9">
    <mergeCell ref="B38:C38"/>
    <mergeCell ref="B25:C25"/>
    <mergeCell ref="B23:C23"/>
    <mergeCell ref="B4:C4"/>
    <mergeCell ref="B57:C57"/>
    <mergeCell ref="B55:C55"/>
    <mergeCell ref="B48:C48"/>
    <mergeCell ref="B46:C46"/>
    <mergeCell ref="B40:C40"/>
  </mergeCells>
  <pageMargins left="0.7" right="0.7" top="0.78740157499999996" bottom="0.78740157499999996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Tabelle1</vt:lpstr>
      <vt:lpstr>lar_empty_3</vt:lpstr>
      <vt:lpstr>lar_header_2</vt:lpstr>
      <vt:lpstr>lar_left_2</vt:lpstr>
      <vt:lpstr>lar_total_3</vt:lpstr>
      <vt:lpstr>lar_total_4</vt:lpstr>
      <vt:lpstr>name_1_en</vt:lpstr>
      <vt:lpstr>outarea_en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 Büscher</dc:creator>
  <cp:lastModifiedBy>Aregger Reto</cp:lastModifiedBy>
  <dcterms:created xsi:type="dcterms:W3CDTF">2020-11-09T07:53:33Z</dcterms:created>
  <dcterms:modified xsi:type="dcterms:W3CDTF">2022-08-22T14:06:06Z</dcterms:modified>
</cp:coreProperties>
</file>